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992" windowHeight="10056"/>
  </bookViews>
  <sheets>
    <sheet name="Overall" sheetId="4" r:id="rId1"/>
    <sheet name="Race 1" sheetId="1" r:id="rId2"/>
    <sheet name="Race 2" sheetId="2" r:id="rId3"/>
    <sheet name="Race 3" sheetId="3" r:id="rId4"/>
  </sheets>
  <definedNames>
    <definedName name="_xlnm._FilterDatabase" localSheetId="0" hidden="1">Overall!$C$1:$C$44</definedName>
  </definedNames>
  <calcPr calcId="145621"/>
</workbook>
</file>

<file path=xl/calcChain.xml><?xml version="1.0" encoding="utf-8"?>
<calcChain xmlns="http://schemas.openxmlformats.org/spreadsheetml/2006/main">
  <c r="E4" i="4" l="1"/>
  <c r="E6" i="4"/>
  <c r="E3" i="4"/>
  <c r="E5" i="4"/>
  <c r="E7" i="4"/>
  <c r="E9" i="4"/>
  <c r="E12" i="4"/>
  <c r="E13" i="4"/>
  <c r="E11" i="4"/>
  <c r="E8" i="4"/>
  <c r="E14" i="4"/>
  <c r="E10" i="4"/>
  <c r="E23" i="4"/>
  <c r="E18" i="4"/>
  <c r="E22" i="4"/>
  <c r="E17" i="4"/>
  <c r="E27" i="4"/>
  <c r="E20" i="4"/>
  <c r="E28" i="4"/>
  <c r="E26" i="4"/>
  <c r="E39" i="4"/>
  <c r="E32" i="4"/>
  <c r="H32" i="4" s="1"/>
  <c r="E34" i="4"/>
  <c r="H34" i="4" s="1"/>
  <c r="E37" i="4"/>
  <c r="H37" i="4" s="1"/>
  <c r="E41" i="4"/>
  <c r="H41" i="4" s="1"/>
  <c r="E42" i="4"/>
  <c r="H42" i="4" s="1"/>
  <c r="E45" i="4"/>
  <c r="H45" i="4" s="1"/>
  <c r="E2" i="4"/>
  <c r="D4" i="4" l="1"/>
  <c r="D3" i="4"/>
  <c r="D15" i="4"/>
  <c r="D14" i="4"/>
  <c r="H14" i="4" s="1"/>
  <c r="D10" i="4"/>
  <c r="H10" i="4" s="1"/>
  <c r="D29" i="4"/>
  <c r="H29" i="4" s="1"/>
  <c r="D30" i="4"/>
  <c r="H30" i="4" s="1"/>
  <c r="D31" i="4"/>
  <c r="H31" i="4" s="1"/>
  <c r="D5" i="4"/>
  <c r="D33" i="4"/>
  <c r="D23" i="4"/>
  <c r="H23" i="4" s="1"/>
  <c r="D35" i="4"/>
  <c r="H35" i="4" s="1"/>
  <c r="D36" i="4"/>
  <c r="H36" i="4" s="1"/>
  <c r="D16" i="4"/>
  <c r="D18" i="4"/>
  <c r="H18" i="4" s="1"/>
  <c r="D7" i="4"/>
  <c r="D22" i="4"/>
  <c r="H22" i="4" s="1"/>
  <c r="D6" i="4"/>
  <c r="D17" i="4"/>
  <c r="H17" i="4" s="1"/>
  <c r="D40" i="4"/>
  <c r="H40" i="4" s="1"/>
  <c r="D9" i="4"/>
  <c r="D43" i="4"/>
  <c r="D44" i="4"/>
  <c r="H44" i="4" s="1"/>
  <c r="D13" i="4"/>
  <c r="D27" i="4"/>
  <c r="H27" i="4" s="1"/>
  <c r="D24" i="4"/>
  <c r="D25" i="4"/>
  <c r="D46" i="4"/>
  <c r="H46" i="4" s="1"/>
  <c r="D20" i="4"/>
  <c r="H20" i="4" s="1"/>
  <c r="D47" i="4"/>
  <c r="H47" i="4" s="1"/>
  <c r="D28" i="4"/>
  <c r="H28" i="4" s="1"/>
  <c r="D11" i="4"/>
  <c r="D8" i="4"/>
  <c r="D12" i="4"/>
  <c r="D48" i="4"/>
  <c r="H48" i="4" s="1"/>
  <c r="D49" i="4"/>
  <c r="H49" i="4" s="1"/>
  <c r="D50" i="4"/>
  <c r="H50" i="4" s="1"/>
  <c r="D26" i="4"/>
  <c r="H26" i="4" s="1"/>
  <c r="D21" i="4"/>
  <c r="D19" i="4"/>
  <c r="D39" i="4"/>
  <c r="H39" i="4" s="1"/>
  <c r="D2" i="4"/>
  <c r="C4" i="4"/>
  <c r="C3" i="4"/>
  <c r="H3" i="4" s="1"/>
  <c r="C15" i="4"/>
  <c r="C5" i="4"/>
  <c r="C16" i="4"/>
  <c r="C7" i="4"/>
  <c r="H7" i="4" s="1"/>
  <c r="C6" i="4"/>
  <c r="H6" i="4" s="1"/>
  <c r="C9" i="4"/>
  <c r="C13" i="4"/>
  <c r="C24" i="4"/>
  <c r="C25" i="4"/>
  <c r="C11" i="4"/>
  <c r="C8" i="4"/>
  <c r="C12" i="4"/>
  <c r="H12" i="4" s="1"/>
  <c r="C21" i="4"/>
  <c r="C19" i="4"/>
  <c r="C38" i="4"/>
  <c r="C2" i="4"/>
  <c r="H33" i="4"/>
  <c r="H43" i="4"/>
  <c r="H24" i="4"/>
  <c r="H38" i="4"/>
  <c r="H19" i="4" l="1"/>
  <c r="H11" i="4"/>
  <c r="H13" i="4"/>
  <c r="H16" i="4"/>
  <c r="H8" i="4"/>
  <c r="H4" i="4"/>
  <c r="H5" i="4"/>
  <c r="H15" i="4"/>
  <c r="H25" i="4"/>
  <c r="H21" i="4"/>
  <c r="H9" i="4"/>
  <c r="H2" i="4"/>
</calcChain>
</file>

<file path=xl/sharedStrings.xml><?xml version="1.0" encoding="utf-8"?>
<sst xmlns="http://schemas.openxmlformats.org/spreadsheetml/2006/main" count="184" uniqueCount="73">
  <si>
    <t>James McCrae</t>
  </si>
  <si>
    <t>Phil Martin</t>
  </si>
  <si>
    <t>Michael Moore</t>
  </si>
  <si>
    <t>Steve Wilkinson</t>
  </si>
  <si>
    <t>Maggie Skinner</t>
  </si>
  <si>
    <t>Steve Harknett</t>
  </si>
  <si>
    <t>Maddy Long</t>
  </si>
  <si>
    <t>Louise Blake</t>
  </si>
  <si>
    <t>Alison Staines</t>
  </si>
  <si>
    <t>David Marr</t>
  </si>
  <si>
    <t>Andrea Page</t>
  </si>
  <si>
    <t>Gemma Skells</t>
  </si>
  <si>
    <t>Kay Gibson</t>
  </si>
  <si>
    <t>Nichola Gibson</t>
  </si>
  <si>
    <t>Peter Brantom</t>
  </si>
  <si>
    <t>Paul Parkin</t>
  </si>
  <si>
    <t>Brenda Church</t>
  </si>
  <si>
    <t>Name</t>
  </si>
  <si>
    <t>Actual</t>
  </si>
  <si>
    <t>Handicap</t>
  </si>
  <si>
    <t>Difference</t>
  </si>
  <si>
    <t>Points</t>
  </si>
  <si>
    <t>Position</t>
  </si>
  <si>
    <t>Alex Hampson</t>
  </si>
  <si>
    <t>Alex Gibb</t>
  </si>
  <si>
    <t>Benji Davies</t>
  </si>
  <si>
    <t>James Whitehead</t>
  </si>
  <si>
    <t>Simon Fell</t>
  </si>
  <si>
    <t>Kirk Brawn</t>
  </si>
  <si>
    <t>John Pike</t>
  </si>
  <si>
    <t>Kai Chilvers</t>
  </si>
  <si>
    <t>Simon Northcott</t>
  </si>
  <si>
    <t>Richard Coles</t>
  </si>
  <si>
    <t>Conner Cassar</t>
  </si>
  <si>
    <t>Samuel Staines</t>
  </si>
  <si>
    <t>Flo Leftley-Gynn</t>
  </si>
  <si>
    <t>Emma Hankin</t>
  </si>
  <si>
    <t>Dave Wassell</t>
  </si>
  <si>
    <t>Daniella Hart</t>
  </si>
  <si>
    <t>Andrew Robson</t>
  </si>
  <si>
    <t>Lance Hemmings</t>
  </si>
  <si>
    <t>Michael Chilvers</t>
  </si>
  <si>
    <t>Paul Larkins</t>
  </si>
  <si>
    <t>Kay Riley</t>
  </si>
  <si>
    <t xml:space="preserve">Dominic Watson </t>
  </si>
  <si>
    <t xml:space="preserve">James Sadlier </t>
  </si>
  <si>
    <t xml:space="preserve">Jake Moore </t>
  </si>
  <si>
    <t>Elisabeth Sennitt Clough</t>
  </si>
  <si>
    <t>Elizabeth Fell</t>
  </si>
  <si>
    <t>PANVAC Virtual Handicap Winter 2020/21 Race 1</t>
  </si>
  <si>
    <t>PANVAC Virtual Handicap Winter 2020/21 Race 2</t>
  </si>
  <si>
    <t>Race 1</t>
  </si>
  <si>
    <t>Race 2</t>
  </si>
  <si>
    <t>Race 3</t>
  </si>
  <si>
    <t>Race 4</t>
  </si>
  <si>
    <t>Race 5</t>
  </si>
  <si>
    <t>Total</t>
  </si>
  <si>
    <t>13=</t>
  </si>
  <si>
    <t>Pos</t>
  </si>
  <si>
    <t>17=</t>
  </si>
  <si>
    <t>30=</t>
  </si>
  <si>
    <t>Dan Lewis</t>
  </si>
  <si>
    <t>Toby Hall</t>
  </si>
  <si>
    <t>Jay Chilvers</t>
  </si>
  <si>
    <t>Timothy Clough</t>
  </si>
  <si>
    <t>Ray Dowland</t>
  </si>
  <si>
    <t>Heidi Chilvers</t>
  </si>
  <si>
    <t>20=</t>
  </si>
  <si>
    <t>34=</t>
  </si>
  <si>
    <t>37=</t>
  </si>
  <si>
    <t>39=</t>
  </si>
  <si>
    <t>43=</t>
  </si>
  <si>
    <t>PANVAC Virtual Handicap Winter 2020/21 Race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</si>
</sst>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/>
  </sheetViews>
  <sheetFormatPr defaultRowHeight="14.4" x14ac:dyDescent="0.3"/>
  <cols>
    <col min="1" max="1" width="4.109375" style="3" bestFit="1" customWidth="1"/>
    <col min="2" max="2" width="23" bestFit="1" customWidth="1"/>
    <col min="3" max="7" width="6.5546875" bestFit="1" customWidth="1"/>
    <col min="8" max="8" width="5.44140625" bestFit="1" customWidth="1"/>
  </cols>
  <sheetData>
    <row r="1" spans="1:8" ht="15" x14ac:dyDescent="0.25">
      <c r="A1" s="3" t="s">
        <v>58</v>
      </c>
      <c r="B1" t="s">
        <v>17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</row>
    <row r="2" spans="1:8" ht="15" x14ac:dyDescent="0.25">
      <c r="A2" s="3">
        <v>1</v>
      </c>
      <c r="B2" t="s">
        <v>15</v>
      </c>
      <c r="C2">
        <f>VLOOKUP(B2,'Race 1'!$B$3:$F$21,5,FALSE)</f>
        <v>49</v>
      </c>
      <c r="D2">
        <f>VLOOKUP(B2,'Race 2'!$B$3:$F$45,5,FALSE)</f>
        <v>60</v>
      </c>
      <c r="E2">
        <f>VLOOKUP(B2,'Race 3'!B:F,5,FALSE)</f>
        <v>60</v>
      </c>
      <c r="H2">
        <f t="shared" ref="H2:H33" si="0">SUM(C2:G2)</f>
        <v>169</v>
      </c>
    </row>
    <row r="3" spans="1:8" ht="15" x14ac:dyDescent="0.25">
      <c r="A3" s="3">
        <v>2</v>
      </c>
      <c r="B3" t="s">
        <v>1</v>
      </c>
      <c r="C3">
        <f>VLOOKUP(B3,'Race 1'!$B$3:$F$21,5,FALSE)</f>
        <v>43</v>
      </c>
      <c r="D3">
        <f>VLOOKUP(B3,'Race 2'!$B$3:$F$45,5,FALSE)</f>
        <v>50</v>
      </c>
      <c r="E3">
        <f>VLOOKUP(B3,'Race 3'!B:F,5,FALSE)</f>
        <v>47</v>
      </c>
      <c r="H3">
        <f t="shared" si="0"/>
        <v>140</v>
      </c>
    </row>
    <row r="4" spans="1:8" ht="15" x14ac:dyDescent="0.25">
      <c r="A4" s="3">
        <v>3</v>
      </c>
      <c r="B4" t="s">
        <v>10</v>
      </c>
      <c r="C4">
        <f>VLOOKUP(B4,'Race 1'!$B$3:$F$21,5,FALSE)</f>
        <v>45</v>
      </c>
      <c r="D4">
        <f>VLOOKUP(B4,'Race 2'!$B$3:$F$45,5,FALSE)</f>
        <v>55</v>
      </c>
      <c r="E4">
        <f>VLOOKUP(B4,'Race 3'!B:F,5,FALSE)</f>
        <v>39</v>
      </c>
      <c r="H4">
        <f t="shared" si="0"/>
        <v>139</v>
      </c>
    </row>
    <row r="5" spans="1:8" ht="15" x14ac:dyDescent="0.25">
      <c r="A5" s="3">
        <v>4</v>
      </c>
      <c r="B5" t="s">
        <v>6</v>
      </c>
      <c r="C5">
        <f>VLOOKUP(B5,'Race 1'!$B$3:$F$21,5,FALSE)</f>
        <v>50</v>
      </c>
      <c r="D5">
        <f>VLOOKUP(B5,'Race 2'!$B$3:$F$45,5,FALSE)</f>
        <v>43</v>
      </c>
      <c r="E5">
        <f>VLOOKUP(B5,'Race 3'!B:F,5,FALSE)</f>
        <v>45</v>
      </c>
      <c r="H5">
        <f t="shared" si="0"/>
        <v>138</v>
      </c>
    </row>
    <row r="6" spans="1:8" ht="15" x14ac:dyDescent="0.25">
      <c r="A6" s="3">
        <v>5</v>
      </c>
      <c r="B6" t="s">
        <v>14</v>
      </c>
      <c r="C6">
        <f>VLOOKUP(B6,'Race 1'!$B$3:$F$21,5,FALSE)</f>
        <v>60</v>
      </c>
      <c r="D6">
        <f>VLOOKUP(B6,'Race 2'!$B$3:$F$45,5,FALSE)</f>
        <v>33</v>
      </c>
      <c r="E6">
        <f>VLOOKUP(B6,'Race 3'!B:F,5,FALSE)</f>
        <v>35</v>
      </c>
      <c r="H6">
        <f t="shared" si="0"/>
        <v>128</v>
      </c>
    </row>
    <row r="7" spans="1:8" ht="15" x14ac:dyDescent="0.25">
      <c r="A7" s="3">
        <v>6</v>
      </c>
      <c r="B7" s="2" t="s">
        <v>47</v>
      </c>
      <c r="C7">
        <f>VLOOKUP(B7,'Race 1'!$B$3:$F$21,5,FALSE)</f>
        <v>48</v>
      </c>
      <c r="D7">
        <f>VLOOKUP(B7,'Race 2'!$B$3:$F$45,5,FALSE)</f>
        <v>35.5</v>
      </c>
      <c r="E7">
        <f>VLOOKUP(B7,'Race 3'!B:F,5,FALSE)</f>
        <v>43</v>
      </c>
      <c r="H7">
        <f t="shared" si="0"/>
        <v>126.5</v>
      </c>
    </row>
    <row r="8" spans="1:8" ht="15" x14ac:dyDescent="0.25">
      <c r="A8" s="3">
        <v>7</v>
      </c>
      <c r="B8" t="s">
        <v>0</v>
      </c>
      <c r="C8">
        <f>VLOOKUP(B8,'Race 1'!$B$3:$F$21,5,FALSE)</f>
        <v>42</v>
      </c>
      <c r="D8">
        <f>VLOOKUP(B8,'Race 2'!$B$3:$F$45,5,FALSE)</f>
        <v>17</v>
      </c>
      <c r="E8">
        <f>VLOOKUP(B8,'Race 3'!B:F,5,FALSE)</f>
        <v>46</v>
      </c>
      <c r="H8">
        <f t="shared" si="0"/>
        <v>105</v>
      </c>
    </row>
    <row r="9" spans="1:8" ht="15" x14ac:dyDescent="0.25">
      <c r="A9" s="3">
        <v>8</v>
      </c>
      <c r="B9" t="s">
        <v>4</v>
      </c>
      <c r="C9">
        <f>VLOOKUP(B9,'Race 1'!$B$3:$F$21,5,FALSE)</f>
        <v>44</v>
      </c>
      <c r="D9">
        <f>VLOOKUP(B9,'Race 2'!$B$3:$F$45,5,FALSE)</f>
        <v>29</v>
      </c>
      <c r="E9">
        <f>VLOOKUP(B9,'Race 3'!B:F,5,FALSE)</f>
        <v>30</v>
      </c>
      <c r="H9">
        <f t="shared" si="0"/>
        <v>103</v>
      </c>
    </row>
    <row r="10" spans="1:8" ht="15" x14ac:dyDescent="0.25">
      <c r="A10" s="3">
        <v>9</v>
      </c>
      <c r="B10" t="s">
        <v>40</v>
      </c>
      <c r="D10">
        <f>VLOOKUP(B10,'Race 2'!$B$3:$F$45,5,FALSE)</f>
        <v>47</v>
      </c>
      <c r="E10">
        <f>VLOOKUP(B10,'Race 3'!B:F,5,FALSE)</f>
        <v>55</v>
      </c>
      <c r="H10">
        <f t="shared" si="0"/>
        <v>102</v>
      </c>
    </row>
    <row r="11" spans="1:8" ht="15" x14ac:dyDescent="0.25">
      <c r="A11" s="3">
        <v>10</v>
      </c>
      <c r="B11" t="s">
        <v>5</v>
      </c>
      <c r="C11">
        <f>VLOOKUP(B11,'Race 1'!$B$3:$F$21,5,FALSE)</f>
        <v>41</v>
      </c>
      <c r="D11">
        <f>VLOOKUP(B11,'Race 2'!$B$3:$F$45,5,FALSE)</f>
        <v>18</v>
      </c>
      <c r="E11">
        <f>VLOOKUP(B11,'Race 3'!B:F,5,FALSE)</f>
        <v>41</v>
      </c>
      <c r="H11">
        <f t="shared" si="0"/>
        <v>100</v>
      </c>
    </row>
    <row r="12" spans="1:8" ht="15" x14ac:dyDescent="0.25">
      <c r="A12" s="3">
        <v>11</v>
      </c>
      <c r="B12" t="s">
        <v>8</v>
      </c>
      <c r="C12">
        <f>VLOOKUP(B12,'Race 1'!$B$3:$F$21,5,FALSE)</f>
        <v>55</v>
      </c>
      <c r="D12">
        <f>VLOOKUP(B12,'Race 2'!$B$3:$F$45,5,FALSE)</f>
        <v>16</v>
      </c>
      <c r="E12">
        <f>VLOOKUP(B12,'Race 3'!B:F,5,FALSE)</f>
        <v>28</v>
      </c>
      <c r="H12">
        <f t="shared" si="0"/>
        <v>99</v>
      </c>
    </row>
    <row r="13" spans="1:8" ht="15" x14ac:dyDescent="0.25">
      <c r="A13" s="3">
        <v>12</v>
      </c>
      <c r="B13" t="s">
        <v>13</v>
      </c>
      <c r="C13">
        <f>VLOOKUP(B13,'Race 1'!$B$3:$F$21,5,FALSE)</f>
        <v>36</v>
      </c>
      <c r="D13">
        <f>VLOOKUP(B13,'Race 2'!$B$3:$F$45,5,FALSE)</f>
        <v>26</v>
      </c>
      <c r="E13">
        <f>VLOOKUP(B13,'Race 3'!B:F,5,FALSE)</f>
        <v>36</v>
      </c>
      <c r="H13">
        <f t="shared" si="0"/>
        <v>98</v>
      </c>
    </row>
    <row r="14" spans="1:8" ht="15" x14ac:dyDescent="0.25">
      <c r="A14" s="3">
        <v>13</v>
      </c>
      <c r="B14" t="s">
        <v>24</v>
      </c>
      <c r="D14">
        <f>VLOOKUP(B14,'Race 2'!$B$3:$F$45,5,FALSE)</f>
        <v>48</v>
      </c>
      <c r="E14">
        <f>VLOOKUP(B14,'Race 3'!B:F,5,FALSE)</f>
        <v>48</v>
      </c>
      <c r="H14">
        <f t="shared" si="0"/>
        <v>96</v>
      </c>
    </row>
    <row r="15" spans="1:8" ht="15" x14ac:dyDescent="0.25">
      <c r="A15" s="3">
        <v>14</v>
      </c>
      <c r="B15" t="s">
        <v>11</v>
      </c>
      <c r="C15">
        <f>VLOOKUP(B15,'Race 1'!$B$3:$F$21,5,FALSE)</f>
        <v>46</v>
      </c>
      <c r="D15">
        <f>VLOOKUP(B15,'Race 2'!$B$3:$F$45,5,FALSE)</f>
        <v>49</v>
      </c>
      <c r="H15">
        <f t="shared" si="0"/>
        <v>95</v>
      </c>
    </row>
    <row r="16" spans="1:8" ht="15" x14ac:dyDescent="0.25">
      <c r="A16" s="3">
        <v>15</v>
      </c>
      <c r="B16" t="s">
        <v>3</v>
      </c>
      <c r="C16">
        <f>VLOOKUP(B16,'Race 1'!$B$3:$F$21,5,FALSE)</f>
        <v>47</v>
      </c>
      <c r="D16">
        <f>VLOOKUP(B16,'Race 2'!$B$3:$F$45,5,FALSE)</f>
        <v>38</v>
      </c>
      <c r="H16">
        <f t="shared" si="0"/>
        <v>85</v>
      </c>
    </row>
    <row r="17" spans="1:8" ht="15" x14ac:dyDescent="0.25">
      <c r="A17" s="3">
        <v>16</v>
      </c>
      <c r="B17" t="s">
        <v>32</v>
      </c>
      <c r="D17">
        <f>VLOOKUP(B17,'Race 2'!$B$3:$F$45,5,FALSE)</f>
        <v>32</v>
      </c>
      <c r="E17">
        <f>VLOOKUP(B17,'Race 3'!B:F,5,FALSE)</f>
        <v>42</v>
      </c>
      <c r="H17">
        <f t="shared" si="0"/>
        <v>74</v>
      </c>
    </row>
    <row r="18" spans="1:8" ht="15" x14ac:dyDescent="0.25">
      <c r="A18" s="3">
        <v>17</v>
      </c>
      <c r="B18" t="s">
        <v>27</v>
      </c>
      <c r="D18">
        <f>VLOOKUP(B18,'Race 2'!$B$3:$F$45,5,FALSE)</f>
        <v>35.5</v>
      </c>
      <c r="E18">
        <f>VLOOKUP(B18,'Race 3'!B:F,5,FALSE)</f>
        <v>37</v>
      </c>
      <c r="H18">
        <f t="shared" si="0"/>
        <v>72.5</v>
      </c>
    </row>
    <row r="19" spans="1:8" ht="15" x14ac:dyDescent="0.25">
      <c r="A19" s="3">
        <v>18</v>
      </c>
      <c r="B19" t="s">
        <v>16</v>
      </c>
      <c r="C19">
        <f>VLOOKUP(B19,'Race 1'!$B$3:$F$21,5,FALSE)</f>
        <v>35</v>
      </c>
      <c r="D19">
        <f>VLOOKUP(B19,'Race 2'!$B$3:$F$45,5,FALSE)</f>
        <v>37</v>
      </c>
      <c r="H19">
        <f t="shared" si="0"/>
        <v>72</v>
      </c>
    </row>
    <row r="20" spans="1:8" ht="15" x14ac:dyDescent="0.25">
      <c r="A20" s="3">
        <v>19</v>
      </c>
      <c r="B20" t="s">
        <v>30</v>
      </c>
      <c r="D20">
        <f>VLOOKUP(B20,'Race 2'!$B$3:$F$45,5,FALSE)</f>
        <v>21</v>
      </c>
      <c r="E20">
        <f>VLOOKUP(B20,'Race 3'!B:F,5,FALSE)</f>
        <v>50</v>
      </c>
      <c r="H20">
        <f t="shared" si="0"/>
        <v>71</v>
      </c>
    </row>
    <row r="21" spans="1:8" ht="15" x14ac:dyDescent="0.25">
      <c r="A21" s="3" t="s">
        <v>67</v>
      </c>
      <c r="B21" t="s">
        <v>12</v>
      </c>
      <c r="C21">
        <f>VLOOKUP(B21,'Race 1'!$B$3:$F$21,5,FALSE)</f>
        <v>38</v>
      </c>
      <c r="D21">
        <f>VLOOKUP(B21,'Race 2'!$B$3:$F$45,5,FALSE)</f>
        <v>30</v>
      </c>
      <c r="H21">
        <f t="shared" si="0"/>
        <v>68</v>
      </c>
    </row>
    <row r="22" spans="1:8" ht="15" x14ac:dyDescent="0.25">
      <c r="A22" s="3" t="s">
        <v>67</v>
      </c>
      <c r="B22" t="s">
        <v>28</v>
      </c>
      <c r="D22">
        <f>VLOOKUP(B22,'Race 2'!$B$3:$F$45,5,FALSE)</f>
        <v>34</v>
      </c>
      <c r="E22">
        <f>VLOOKUP(B22,'Race 3'!B:F,5,FALSE)</f>
        <v>34</v>
      </c>
      <c r="H22">
        <f t="shared" si="0"/>
        <v>68</v>
      </c>
    </row>
    <row r="23" spans="1:8" ht="15" x14ac:dyDescent="0.25">
      <c r="A23" s="3">
        <v>22</v>
      </c>
      <c r="B23" t="s">
        <v>29</v>
      </c>
      <c r="D23">
        <f>VLOOKUP(B23,'Race 2'!$B$3:$F$45,5,FALSE)</f>
        <v>41</v>
      </c>
      <c r="E23">
        <f>VLOOKUP(B23,'Race 3'!B:F,5,FALSE)</f>
        <v>25</v>
      </c>
      <c r="H23">
        <f t="shared" si="0"/>
        <v>66</v>
      </c>
    </row>
    <row r="24" spans="1:8" ht="15" x14ac:dyDescent="0.25">
      <c r="A24" s="3">
        <v>23</v>
      </c>
      <c r="B24" t="s">
        <v>7</v>
      </c>
      <c r="C24">
        <f>VLOOKUP(B24,'Race 1'!$B$3:$F$21,5,FALSE)</f>
        <v>39</v>
      </c>
      <c r="D24">
        <f>VLOOKUP(B24,'Race 2'!$B$3:$F$45,5,FALSE)</f>
        <v>24</v>
      </c>
      <c r="H24">
        <f t="shared" si="0"/>
        <v>63</v>
      </c>
    </row>
    <row r="25" spans="1:8" ht="15" x14ac:dyDescent="0.25">
      <c r="A25" s="3">
        <v>24</v>
      </c>
      <c r="B25" t="s">
        <v>2</v>
      </c>
      <c r="C25">
        <f>VLOOKUP(B25,'Race 1'!$B$3:$F$21,5,FALSE)</f>
        <v>40</v>
      </c>
      <c r="D25">
        <f>VLOOKUP(B25,'Race 2'!$B$3:$F$45,5,FALSE)</f>
        <v>22.5</v>
      </c>
      <c r="H25">
        <f t="shared" si="0"/>
        <v>62.5</v>
      </c>
    </row>
    <row r="26" spans="1:8" ht="15" x14ac:dyDescent="0.25">
      <c r="A26" s="3">
        <v>25</v>
      </c>
      <c r="B26" t="s">
        <v>41</v>
      </c>
      <c r="D26">
        <f>VLOOKUP(B26,'Race 2'!$B$3:$F$45,5,FALSE)</f>
        <v>12</v>
      </c>
      <c r="E26">
        <f>VLOOKUP(B26,'Race 3'!B:F,5,FALSE)</f>
        <v>49</v>
      </c>
      <c r="H26">
        <f t="shared" si="0"/>
        <v>61</v>
      </c>
    </row>
    <row r="27" spans="1:8" ht="15" x14ac:dyDescent="0.25">
      <c r="A27" s="3">
        <v>26</v>
      </c>
      <c r="B27" s="2" t="s">
        <v>48</v>
      </c>
      <c r="D27">
        <f>VLOOKUP(B27,'Race 2'!$B$3:$F$45,5,FALSE)</f>
        <v>25</v>
      </c>
      <c r="E27">
        <f>VLOOKUP(B27,'Race 3'!B:F,5,FALSE)</f>
        <v>32</v>
      </c>
      <c r="H27">
        <f t="shared" si="0"/>
        <v>57</v>
      </c>
    </row>
    <row r="28" spans="1:8" ht="15" x14ac:dyDescent="0.25">
      <c r="A28" s="3">
        <v>27</v>
      </c>
      <c r="B28" t="s">
        <v>43</v>
      </c>
      <c r="D28">
        <f>VLOOKUP(B28,'Race 2'!$B$3:$F$45,5,FALSE)</f>
        <v>19</v>
      </c>
      <c r="E28">
        <f>VLOOKUP(B28,'Race 3'!B:F,5,FALSE)</f>
        <v>33</v>
      </c>
      <c r="H28">
        <f t="shared" si="0"/>
        <v>52</v>
      </c>
    </row>
    <row r="29" spans="1:8" ht="15" x14ac:dyDescent="0.25">
      <c r="A29" s="3">
        <v>28</v>
      </c>
      <c r="B29" t="s">
        <v>25</v>
      </c>
      <c r="D29">
        <f>VLOOKUP(B29,'Race 2'!$B$3:$F$45,5,FALSE)</f>
        <v>46</v>
      </c>
      <c r="H29">
        <f t="shared" si="0"/>
        <v>46</v>
      </c>
    </row>
    <row r="30" spans="1:8" ht="15" x14ac:dyDescent="0.25">
      <c r="A30" s="3">
        <v>29</v>
      </c>
      <c r="B30" t="s">
        <v>46</v>
      </c>
      <c r="D30">
        <f>VLOOKUP(B30,'Race 2'!$B$3:$F$45,5,FALSE)</f>
        <v>45</v>
      </c>
      <c r="H30">
        <f t="shared" si="0"/>
        <v>45</v>
      </c>
    </row>
    <row r="31" spans="1:8" ht="15" x14ac:dyDescent="0.25">
      <c r="A31" s="3" t="s">
        <v>60</v>
      </c>
      <c r="B31" t="s">
        <v>37</v>
      </c>
      <c r="D31">
        <f>VLOOKUP(B31,'Race 2'!$B$3:$F$45,5,FALSE)</f>
        <v>44</v>
      </c>
      <c r="H31">
        <f t="shared" si="0"/>
        <v>44</v>
      </c>
    </row>
    <row r="32" spans="1:8" x14ac:dyDescent="0.3">
      <c r="A32" s="3" t="s">
        <v>60</v>
      </c>
      <c r="B32" t="s">
        <v>62</v>
      </c>
      <c r="E32">
        <f>VLOOKUP(B32,'Race 3'!B:F,5,FALSE)</f>
        <v>44</v>
      </c>
      <c r="H32">
        <f t="shared" si="0"/>
        <v>44</v>
      </c>
    </row>
    <row r="33" spans="1:8" x14ac:dyDescent="0.3">
      <c r="A33" s="3">
        <v>32</v>
      </c>
      <c r="B33" t="s">
        <v>23</v>
      </c>
      <c r="D33">
        <f>VLOOKUP(B33,'Race 2'!$B$3:$F$45,5,FALSE)</f>
        <v>42</v>
      </c>
      <c r="H33">
        <f t="shared" si="0"/>
        <v>42</v>
      </c>
    </row>
    <row r="34" spans="1:8" x14ac:dyDescent="0.3">
      <c r="A34" s="3">
        <v>33</v>
      </c>
      <c r="B34" t="s">
        <v>61</v>
      </c>
      <c r="E34">
        <f>VLOOKUP(B34,'Race 3'!B:F,5,FALSE)</f>
        <v>40</v>
      </c>
      <c r="H34">
        <f t="shared" ref="H34:H65" si="1">SUM(C34:G34)</f>
        <v>40</v>
      </c>
    </row>
    <row r="35" spans="1:8" x14ac:dyDescent="0.3">
      <c r="A35" s="3" t="s">
        <v>68</v>
      </c>
      <c r="B35" s="2" t="s">
        <v>44</v>
      </c>
      <c r="D35">
        <f>VLOOKUP(B35,'Race 2'!$B$3:$F$45,5,FALSE)</f>
        <v>39.5</v>
      </c>
      <c r="H35">
        <f t="shared" si="1"/>
        <v>39.5</v>
      </c>
    </row>
    <row r="36" spans="1:8" x14ac:dyDescent="0.3">
      <c r="A36" s="3" t="s">
        <v>68</v>
      </c>
      <c r="B36" t="s">
        <v>36</v>
      </c>
      <c r="D36">
        <f>VLOOKUP(B36,'Race 2'!$B$3:$F$45,5,FALSE)</f>
        <v>39.5</v>
      </c>
      <c r="H36">
        <f t="shared" si="1"/>
        <v>39.5</v>
      </c>
    </row>
    <row r="37" spans="1:8" x14ac:dyDescent="0.3">
      <c r="A37" s="3">
        <v>36</v>
      </c>
      <c r="B37" t="s">
        <v>66</v>
      </c>
      <c r="E37">
        <f>VLOOKUP(B37,'Race 3'!B:F,5,FALSE)</f>
        <v>38</v>
      </c>
      <c r="H37">
        <f t="shared" si="1"/>
        <v>38</v>
      </c>
    </row>
    <row r="38" spans="1:8" x14ac:dyDescent="0.3">
      <c r="A38" s="3" t="s">
        <v>69</v>
      </c>
      <c r="B38" t="s">
        <v>9</v>
      </c>
      <c r="C38">
        <f>VLOOKUP(B38,'Race 1'!$B$3:$F$21,5,FALSE)</f>
        <v>37</v>
      </c>
      <c r="H38">
        <f t="shared" si="1"/>
        <v>37</v>
      </c>
    </row>
    <row r="39" spans="1:8" x14ac:dyDescent="0.3">
      <c r="A39" s="3" t="s">
        <v>69</v>
      </c>
      <c r="B39" t="s">
        <v>42</v>
      </c>
      <c r="D39">
        <f>VLOOKUP(B39,'Race 2'!$B$3:$F$45,5,FALSE)</f>
        <v>11</v>
      </c>
      <c r="E39">
        <f>VLOOKUP(B39,'Race 3'!B:F,5,FALSE)</f>
        <v>26</v>
      </c>
      <c r="H39">
        <f t="shared" si="1"/>
        <v>37</v>
      </c>
    </row>
    <row r="40" spans="1:8" x14ac:dyDescent="0.3">
      <c r="A40" s="3" t="s">
        <v>70</v>
      </c>
      <c r="B40" t="s">
        <v>26</v>
      </c>
      <c r="D40">
        <f>VLOOKUP(B40,'Race 2'!$B$3:$F$45,5,FALSE)</f>
        <v>31</v>
      </c>
      <c r="H40">
        <f t="shared" si="1"/>
        <v>31</v>
      </c>
    </row>
    <row r="41" spans="1:8" x14ac:dyDescent="0.3">
      <c r="A41" s="3" t="s">
        <v>70</v>
      </c>
      <c r="B41" t="s">
        <v>65</v>
      </c>
      <c r="E41">
        <f>VLOOKUP(B41,'Race 3'!B:F,5,FALSE)</f>
        <v>31</v>
      </c>
      <c r="H41">
        <f t="shared" si="1"/>
        <v>31</v>
      </c>
    </row>
    <row r="42" spans="1:8" x14ac:dyDescent="0.3">
      <c r="A42" s="3">
        <v>41</v>
      </c>
      <c r="B42" t="s">
        <v>63</v>
      </c>
      <c r="E42">
        <f>VLOOKUP(B42,'Race 3'!B:F,5,FALSE)</f>
        <v>29</v>
      </c>
      <c r="H42">
        <f t="shared" si="1"/>
        <v>29</v>
      </c>
    </row>
    <row r="43" spans="1:8" x14ac:dyDescent="0.3">
      <c r="A43" s="3">
        <v>42</v>
      </c>
      <c r="B43" t="s">
        <v>35</v>
      </c>
      <c r="D43">
        <f>VLOOKUP(B43,'Race 2'!$B$3:$F$45,5,FALSE)</f>
        <v>28</v>
      </c>
      <c r="H43">
        <f t="shared" si="1"/>
        <v>28</v>
      </c>
    </row>
    <row r="44" spans="1:8" x14ac:dyDescent="0.3">
      <c r="A44" s="3" t="s">
        <v>71</v>
      </c>
      <c r="B44" t="s">
        <v>45</v>
      </c>
      <c r="D44">
        <f>VLOOKUP(B44,'Race 2'!$B$3:$F$45,5,FALSE)</f>
        <v>27</v>
      </c>
      <c r="H44">
        <f t="shared" si="1"/>
        <v>27</v>
      </c>
    </row>
    <row r="45" spans="1:8" x14ac:dyDescent="0.3">
      <c r="A45" s="3" t="s">
        <v>71</v>
      </c>
      <c r="B45" t="s">
        <v>64</v>
      </c>
      <c r="E45">
        <f>VLOOKUP(B45,'Race 3'!B:F,5,FALSE)</f>
        <v>27</v>
      </c>
      <c r="H45">
        <f t="shared" si="1"/>
        <v>27</v>
      </c>
    </row>
    <row r="46" spans="1:8" x14ac:dyDescent="0.3">
      <c r="A46" s="3">
        <v>45</v>
      </c>
      <c r="B46" t="s">
        <v>31</v>
      </c>
      <c r="D46">
        <f>VLOOKUP(B46,'Race 2'!$B$3:$F$45,5,FALSE)</f>
        <v>22.5</v>
      </c>
      <c r="H46">
        <f t="shared" si="1"/>
        <v>22.5</v>
      </c>
    </row>
    <row r="47" spans="1:8" x14ac:dyDescent="0.3">
      <c r="A47" s="3">
        <v>46</v>
      </c>
      <c r="B47" t="s">
        <v>33</v>
      </c>
      <c r="D47">
        <f>VLOOKUP(B47,'Race 2'!$B$3:$F$45,5,FALSE)</f>
        <v>20</v>
      </c>
      <c r="H47">
        <f t="shared" si="1"/>
        <v>20</v>
      </c>
    </row>
    <row r="48" spans="1:8" x14ac:dyDescent="0.3">
      <c r="A48" s="3">
        <v>47</v>
      </c>
      <c r="B48" t="s">
        <v>38</v>
      </c>
      <c r="D48">
        <f>VLOOKUP(B48,'Race 2'!$B$3:$F$45,5,FALSE)</f>
        <v>15</v>
      </c>
      <c r="H48">
        <f t="shared" si="1"/>
        <v>15</v>
      </c>
    </row>
    <row r="49" spans="1:8" x14ac:dyDescent="0.3">
      <c r="A49" s="3">
        <v>48</v>
      </c>
      <c r="B49" t="s">
        <v>34</v>
      </c>
      <c r="D49">
        <f>VLOOKUP(B49,'Race 2'!$B$3:$F$45,5,FALSE)</f>
        <v>14</v>
      </c>
      <c r="H49">
        <f t="shared" si="1"/>
        <v>14</v>
      </c>
    </row>
    <row r="50" spans="1:8" x14ac:dyDescent="0.3">
      <c r="A50" s="3">
        <v>49</v>
      </c>
      <c r="B50" t="s">
        <v>39</v>
      </c>
      <c r="D50">
        <f>VLOOKUP(B50,'Race 2'!$B$3:$F$45,5,FALSE)</f>
        <v>13</v>
      </c>
      <c r="H50">
        <f t="shared" si="1"/>
        <v>13</v>
      </c>
    </row>
  </sheetData>
  <sortState ref="A2:H50">
    <sortCondition descending="1" ref="H2:H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16" sqref="D16"/>
    </sheetView>
  </sheetViews>
  <sheetFormatPr defaultRowHeight="14.4" x14ac:dyDescent="0.3"/>
  <cols>
    <col min="2" max="2" width="23.88671875" bestFit="1" customWidth="1"/>
    <col min="5" max="5" width="10.44140625" bestFit="1" customWidth="1"/>
    <col min="6" max="6" width="6.5546875" bestFit="1" customWidth="1"/>
  </cols>
  <sheetData>
    <row r="1" spans="1:7" ht="15" x14ac:dyDescent="0.25">
      <c r="B1" s="4" t="s">
        <v>49</v>
      </c>
      <c r="C1" s="4"/>
      <c r="D1" s="4"/>
      <c r="E1" s="4"/>
      <c r="F1" s="4"/>
    </row>
    <row r="3" spans="1:7" ht="15" x14ac:dyDescent="0.25">
      <c r="A3" t="s">
        <v>22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</row>
    <row r="4" spans="1:7" ht="15" x14ac:dyDescent="0.25">
      <c r="A4">
        <v>1</v>
      </c>
      <c r="B4" t="s">
        <v>14</v>
      </c>
      <c r="C4" s="1">
        <v>3.6458333333333336E-2</v>
      </c>
      <c r="D4" s="1">
        <v>3.8194444444444441E-2</v>
      </c>
      <c r="E4">
        <v>150</v>
      </c>
      <c r="F4">
        <v>60</v>
      </c>
      <c r="G4" s="1"/>
    </row>
    <row r="5" spans="1:7" ht="15" x14ac:dyDescent="0.25">
      <c r="A5">
        <v>2</v>
      </c>
      <c r="B5" t="s">
        <v>8</v>
      </c>
      <c r="C5" s="1">
        <v>2.75E-2</v>
      </c>
      <c r="D5" s="1">
        <v>2.9166666666666664E-2</v>
      </c>
      <c r="E5">
        <v>144</v>
      </c>
      <c r="F5">
        <v>55</v>
      </c>
      <c r="G5" s="1"/>
    </row>
    <row r="6" spans="1:7" ht="15" x14ac:dyDescent="0.25">
      <c r="A6">
        <v>3</v>
      </c>
      <c r="B6" t="s">
        <v>6</v>
      </c>
      <c r="C6" s="1">
        <v>2.4444444444444446E-2</v>
      </c>
      <c r="D6" s="1">
        <v>2.5893669262529641E-2</v>
      </c>
      <c r="E6">
        <v>125</v>
      </c>
      <c r="F6">
        <v>50</v>
      </c>
      <c r="G6" s="1"/>
    </row>
    <row r="7" spans="1:7" ht="15" x14ac:dyDescent="0.25">
      <c r="A7">
        <v>4</v>
      </c>
      <c r="B7" t="s">
        <v>15</v>
      </c>
      <c r="C7" s="1">
        <v>3.7314814814814815E-2</v>
      </c>
      <c r="D7" s="1">
        <v>3.8194444444444441E-2</v>
      </c>
      <c r="E7">
        <v>76</v>
      </c>
      <c r="F7">
        <v>49</v>
      </c>
      <c r="G7" s="1"/>
    </row>
    <row r="8" spans="1:7" ht="15" x14ac:dyDescent="0.25">
      <c r="A8">
        <v>5</v>
      </c>
      <c r="B8" s="2" t="s">
        <v>47</v>
      </c>
      <c r="C8" s="1">
        <v>2.372685185185185E-2</v>
      </c>
      <c r="D8" s="1">
        <v>2.4305555555555556E-2</v>
      </c>
      <c r="E8">
        <v>50</v>
      </c>
      <c r="F8">
        <v>48</v>
      </c>
    </row>
    <row r="9" spans="1:7" ht="15" x14ac:dyDescent="0.25">
      <c r="A9">
        <v>6</v>
      </c>
      <c r="B9" t="s">
        <v>3</v>
      </c>
      <c r="C9" s="1">
        <v>1.9953703703703706E-2</v>
      </c>
      <c r="D9" s="1">
        <v>2.0503165624233505E-2</v>
      </c>
      <c r="E9">
        <v>47</v>
      </c>
      <c r="F9">
        <v>47</v>
      </c>
    </row>
    <row r="10" spans="1:7" ht="15" x14ac:dyDescent="0.25">
      <c r="A10">
        <v>7</v>
      </c>
      <c r="B10" t="s">
        <v>11</v>
      </c>
      <c r="C10" s="1">
        <v>3.335648148148148E-2</v>
      </c>
      <c r="D10" s="1">
        <v>3.3680555555555554E-2</v>
      </c>
      <c r="E10">
        <v>28</v>
      </c>
      <c r="F10">
        <v>46</v>
      </c>
    </row>
    <row r="11" spans="1:7" ht="15" x14ac:dyDescent="0.25">
      <c r="A11">
        <v>8</v>
      </c>
      <c r="B11" t="s">
        <v>10</v>
      </c>
      <c r="C11" s="1">
        <v>3.0983796296296297E-2</v>
      </c>
      <c r="D11" s="1">
        <v>3.125E-2</v>
      </c>
      <c r="E11">
        <v>23</v>
      </c>
      <c r="F11">
        <v>45</v>
      </c>
      <c r="G11" s="1"/>
    </row>
    <row r="12" spans="1:7" ht="15" x14ac:dyDescent="0.25">
      <c r="A12">
        <v>9</v>
      </c>
      <c r="B12" t="s">
        <v>4</v>
      </c>
      <c r="C12" s="1">
        <v>2.0659722222222222E-2</v>
      </c>
      <c r="D12" s="1">
        <v>2.0833333333333332E-2</v>
      </c>
      <c r="E12">
        <v>15</v>
      </c>
      <c r="F12">
        <v>44</v>
      </c>
      <c r="G12" s="1"/>
    </row>
    <row r="13" spans="1:7" ht="15" x14ac:dyDescent="0.25">
      <c r="A13">
        <v>10</v>
      </c>
      <c r="B13" t="s">
        <v>1</v>
      </c>
      <c r="C13" s="1">
        <v>1.9120370370370371E-2</v>
      </c>
      <c r="D13" s="1">
        <v>1.9232546909492269E-2</v>
      </c>
      <c r="E13">
        <v>10</v>
      </c>
      <c r="F13">
        <v>43</v>
      </c>
    </row>
    <row r="14" spans="1:7" ht="15" x14ac:dyDescent="0.25">
      <c r="A14">
        <v>11</v>
      </c>
      <c r="B14" t="s">
        <v>0</v>
      </c>
      <c r="C14" s="1">
        <v>1.744212962962963E-2</v>
      </c>
      <c r="D14" s="1">
        <v>1.744212962962963E-2</v>
      </c>
      <c r="E14">
        <v>0</v>
      </c>
      <c r="F14">
        <v>42</v>
      </c>
      <c r="G14" s="1"/>
    </row>
    <row r="15" spans="1:7" ht="15" x14ac:dyDescent="0.25">
      <c r="A15">
        <v>12</v>
      </c>
      <c r="B15" t="s">
        <v>5</v>
      </c>
      <c r="C15" s="1">
        <v>2.4282407407407409E-2</v>
      </c>
      <c r="D15" s="1">
        <v>2.4131944444444445E-2</v>
      </c>
      <c r="E15">
        <v>-13</v>
      </c>
      <c r="F15">
        <v>41</v>
      </c>
    </row>
    <row r="16" spans="1:7" ht="15" x14ac:dyDescent="0.25">
      <c r="A16">
        <v>13</v>
      </c>
      <c r="B16" t="s">
        <v>2</v>
      </c>
      <c r="C16" s="1">
        <v>1.9745370370370371E-2</v>
      </c>
      <c r="D16" s="1">
        <v>1.8963021727577471E-2</v>
      </c>
      <c r="E16">
        <v>-68</v>
      </c>
      <c r="F16">
        <v>40</v>
      </c>
    </row>
    <row r="17" spans="1:7" ht="15" x14ac:dyDescent="0.25">
      <c r="A17">
        <v>14</v>
      </c>
      <c r="B17" t="s">
        <v>7</v>
      </c>
      <c r="C17" s="1">
        <v>2.5995370370370367E-2</v>
      </c>
      <c r="D17" s="1">
        <v>2.5008086521952414E-2</v>
      </c>
      <c r="E17">
        <v>-85</v>
      </c>
      <c r="F17">
        <v>39</v>
      </c>
      <c r="G17" s="1"/>
    </row>
    <row r="18" spans="1:7" ht="15" x14ac:dyDescent="0.25">
      <c r="A18">
        <v>15</v>
      </c>
      <c r="B18" t="s">
        <v>12</v>
      </c>
      <c r="C18" s="1">
        <v>3.4050925925925922E-2</v>
      </c>
      <c r="D18" s="1">
        <v>3.0052057783500945E-2</v>
      </c>
      <c r="E18">
        <v>-346</v>
      </c>
      <c r="F18">
        <v>38</v>
      </c>
      <c r="G18" s="1"/>
    </row>
    <row r="19" spans="1:7" ht="15" x14ac:dyDescent="0.25">
      <c r="A19">
        <v>16</v>
      </c>
      <c r="B19" t="s">
        <v>9</v>
      </c>
      <c r="C19" s="1">
        <v>2.8796296296296296E-2</v>
      </c>
      <c r="D19" s="1">
        <v>2.4565295151663807E-2</v>
      </c>
      <c r="E19">
        <v>-366</v>
      </c>
      <c r="F19">
        <v>37</v>
      </c>
    </row>
    <row r="20" spans="1:7" ht="15" x14ac:dyDescent="0.25">
      <c r="A20">
        <v>17</v>
      </c>
      <c r="B20" t="s">
        <v>13</v>
      </c>
      <c r="C20" s="1">
        <v>3.4050925925925922E-2</v>
      </c>
      <c r="D20" s="1">
        <v>2.880069086746791E-2</v>
      </c>
      <c r="E20">
        <v>-454</v>
      </c>
      <c r="F20">
        <v>36</v>
      </c>
    </row>
    <row r="21" spans="1:7" ht="15" x14ac:dyDescent="0.25">
      <c r="A21">
        <v>18</v>
      </c>
      <c r="B21" t="s">
        <v>16</v>
      </c>
      <c r="C21" s="1">
        <v>3.9444444444444442E-2</v>
      </c>
      <c r="D21" s="1">
        <v>3.3844662129016434E-2</v>
      </c>
      <c r="E21">
        <v>-484</v>
      </c>
      <c r="F21">
        <v>35</v>
      </c>
      <c r="G21" s="1"/>
    </row>
    <row r="30" spans="1:7" ht="15" x14ac:dyDescent="0.25">
      <c r="D30" s="1"/>
    </row>
    <row r="32" spans="1:7" x14ac:dyDescent="0.3">
      <c r="D32" s="1"/>
    </row>
    <row r="33" spans="4:4" x14ac:dyDescent="0.3">
      <c r="D33" s="1"/>
    </row>
    <row r="35" spans="4:4" x14ac:dyDescent="0.3">
      <c r="D35" s="1"/>
    </row>
  </sheetData>
  <sortState ref="B2:E33">
    <sortCondition descending="1" ref="E2:E33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F4" sqref="F4:F15"/>
    </sheetView>
  </sheetViews>
  <sheetFormatPr defaultRowHeight="14.4" x14ac:dyDescent="0.3"/>
  <cols>
    <col min="1" max="1" width="8.33203125" bestFit="1" customWidth="1"/>
    <col min="2" max="2" width="23.88671875" bestFit="1" customWidth="1"/>
    <col min="5" max="5" width="10.44140625" bestFit="1" customWidth="1"/>
    <col min="6" max="6" width="6.5546875" bestFit="1" customWidth="1"/>
  </cols>
  <sheetData>
    <row r="1" spans="1:6" ht="15" x14ac:dyDescent="0.25">
      <c r="B1" s="4" t="s">
        <v>50</v>
      </c>
      <c r="C1" s="4"/>
      <c r="D1" s="4"/>
      <c r="E1" s="4"/>
      <c r="F1" s="4"/>
    </row>
    <row r="3" spans="1:6" ht="15" x14ac:dyDescent="0.25">
      <c r="A3" t="s">
        <v>22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</row>
    <row r="4" spans="1:6" ht="15" x14ac:dyDescent="0.25">
      <c r="A4">
        <v>1</v>
      </c>
      <c r="B4" t="s">
        <v>15</v>
      </c>
      <c r="C4" s="1">
        <v>3.4178240740740738E-2</v>
      </c>
      <c r="D4" s="1">
        <v>3.7314814814814815E-2</v>
      </c>
      <c r="E4">
        <v>271</v>
      </c>
      <c r="F4">
        <v>60</v>
      </c>
    </row>
    <row r="5" spans="1:6" ht="15" x14ac:dyDescent="0.25">
      <c r="A5">
        <v>2</v>
      </c>
      <c r="B5" t="s">
        <v>10</v>
      </c>
      <c r="C5" s="1">
        <v>2.946759259259259E-2</v>
      </c>
      <c r="D5" s="1">
        <v>3.0983796296296297E-2</v>
      </c>
      <c r="E5">
        <v>131</v>
      </c>
      <c r="F5">
        <v>55</v>
      </c>
    </row>
    <row r="6" spans="1:6" ht="15" x14ac:dyDescent="0.25">
      <c r="A6">
        <v>3</v>
      </c>
      <c r="B6" t="s">
        <v>1</v>
      </c>
      <c r="C6" s="1">
        <v>1.7685185185185182E-2</v>
      </c>
      <c r="D6" s="1">
        <v>1.9120370370370371E-2</v>
      </c>
      <c r="E6">
        <v>122</v>
      </c>
      <c r="F6">
        <v>50</v>
      </c>
    </row>
    <row r="7" spans="1:6" ht="15" x14ac:dyDescent="0.25">
      <c r="A7">
        <v>4</v>
      </c>
      <c r="B7" t="s">
        <v>11</v>
      </c>
      <c r="C7" s="1">
        <v>3.2048611111111111E-2</v>
      </c>
      <c r="D7" s="1">
        <v>3.335648148148148E-2</v>
      </c>
      <c r="E7">
        <v>113</v>
      </c>
      <c r="F7">
        <v>49</v>
      </c>
    </row>
    <row r="8" spans="1:6" ht="15" x14ac:dyDescent="0.25">
      <c r="A8">
        <v>5</v>
      </c>
      <c r="B8" t="s">
        <v>24</v>
      </c>
      <c r="C8" s="1">
        <v>1.7685185185185182E-2</v>
      </c>
      <c r="D8" s="1">
        <v>1.8708381205826748E-2</v>
      </c>
      <c r="E8">
        <v>88</v>
      </c>
      <c r="F8">
        <v>48</v>
      </c>
    </row>
    <row r="9" spans="1:6" ht="15" x14ac:dyDescent="0.25">
      <c r="A9">
        <v>6</v>
      </c>
      <c r="B9" t="s">
        <v>40</v>
      </c>
      <c r="C9" s="1">
        <v>2.5879629629629627E-2</v>
      </c>
      <c r="D9" s="1">
        <v>2.6761037780907333E-2</v>
      </c>
      <c r="E9">
        <v>76</v>
      </c>
      <c r="F9">
        <v>47</v>
      </c>
    </row>
    <row r="10" spans="1:6" ht="15" x14ac:dyDescent="0.25">
      <c r="A10">
        <v>7</v>
      </c>
      <c r="B10" t="s">
        <v>25</v>
      </c>
      <c r="C10" s="1">
        <v>1.834490740740741E-2</v>
      </c>
      <c r="D10" s="1">
        <v>1.9095790296869624E-2</v>
      </c>
      <c r="E10">
        <v>65</v>
      </c>
      <c r="F10">
        <v>46</v>
      </c>
    </row>
    <row r="11" spans="1:6" ht="15" x14ac:dyDescent="0.25">
      <c r="A11">
        <v>8</v>
      </c>
      <c r="B11" t="s">
        <v>46</v>
      </c>
      <c r="C11" s="1">
        <v>2.0636574074074075E-2</v>
      </c>
      <c r="D11" s="1">
        <v>2.1100691852323484E-2</v>
      </c>
      <c r="E11">
        <v>40</v>
      </c>
      <c r="F11">
        <v>45</v>
      </c>
    </row>
    <row r="12" spans="1:6" ht="15" x14ac:dyDescent="0.25">
      <c r="A12">
        <v>9</v>
      </c>
      <c r="B12" t="s">
        <v>37</v>
      </c>
      <c r="C12" s="1">
        <v>2.34375E-2</v>
      </c>
      <c r="D12" s="1">
        <v>2.3783427558958934E-2</v>
      </c>
      <c r="E12">
        <v>30</v>
      </c>
      <c r="F12">
        <v>44</v>
      </c>
    </row>
    <row r="13" spans="1:6" ht="15" x14ac:dyDescent="0.25">
      <c r="A13">
        <v>10</v>
      </c>
      <c r="B13" t="s">
        <v>6</v>
      </c>
      <c r="C13" s="1">
        <v>2.3946759259259261E-2</v>
      </c>
      <c r="D13" s="1">
        <v>2.4247685185185181E-2</v>
      </c>
      <c r="E13">
        <v>26</v>
      </c>
      <c r="F13">
        <v>43</v>
      </c>
    </row>
    <row r="14" spans="1:6" ht="15" x14ac:dyDescent="0.25">
      <c r="A14">
        <v>11</v>
      </c>
      <c r="B14" t="s">
        <v>23</v>
      </c>
      <c r="C14" s="1">
        <v>1.7245370370370369E-2</v>
      </c>
      <c r="D14" s="1">
        <v>1.7523088661630132E-2</v>
      </c>
      <c r="E14">
        <v>24</v>
      </c>
      <c r="F14">
        <v>42</v>
      </c>
    </row>
    <row r="15" spans="1:6" ht="15" x14ac:dyDescent="0.25">
      <c r="A15">
        <v>12</v>
      </c>
      <c r="B15" t="s">
        <v>29</v>
      </c>
      <c r="C15" s="1">
        <v>1.9120370370370371E-2</v>
      </c>
      <c r="D15" s="1">
        <v>1.908292337210957E-2</v>
      </c>
      <c r="E15">
        <v>-3</v>
      </c>
      <c r="F15">
        <v>41</v>
      </c>
    </row>
    <row r="16" spans="1:6" ht="15" x14ac:dyDescent="0.25">
      <c r="A16" t="s">
        <v>57</v>
      </c>
      <c r="B16" s="2" t="s">
        <v>44</v>
      </c>
      <c r="C16" s="1">
        <v>1.8368055555555554E-2</v>
      </c>
      <c r="D16" s="1">
        <v>1.8292731904414366E-2</v>
      </c>
      <c r="E16">
        <v>-7</v>
      </c>
      <c r="F16">
        <v>39.5</v>
      </c>
    </row>
    <row r="17" spans="1:6" ht="15" x14ac:dyDescent="0.25">
      <c r="A17" t="s">
        <v>57</v>
      </c>
      <c r="B17" t="s">
        <v>36</v>
      </c>
      <c r="C17" s="1">
        <v>2.3379629629629629E-2</v>
      </c>
      <c r="D17" s="1">
        <v>2.329652274279127E-2</v>
      </c>
      <c r="E17">
        <v>-7</v>
      </c>
      <c r="F17">
        <v>39.5</v>
      </c>
    </row>
    <row r="18" spans="1:6" ht="15" x14ac:dyDescent="0.25">
      <c r="A18">
        <v>15</v>
      </c>
      <c r="B18" t="s">
        <v>3</v>
      </c>
      <c r="C18" s="1">
        <v>2.0069444444444442E-2</v>
      </c>
      <c r="D18" s="1">
        <v>1.9953703703703706E-2</v>
      </c>
      <c r="E18">
        <v>-10</v>
      </c>
      <c r="F18">
        <v>38</v>
      </c>
    </row>
    <row r="19" spans="1:6" ht="15" x14ac:dyDescent="0.25">
      <c r="A19">
        <v>16</v>
      </c>
      <c r="B19" t="s">
        <v>16</v>
      </c>
      <c r="C19" s="1">
        <v>3.8391203703703698E-2</v>
      </c>
      <c r="D19" s="1">
        <v>3.8194444444444441E-2</v>
      </c>
      <c r="E19">
        <v>-17</v>
      </c>
      <c r="F19">
        <v>37</v>
      </c>
    </row>
    <row r="20" spans="1:6" ht="15" x14ac:dyDescent="0.25">
      <c r="A20" t="s">
        <v>59</v>
      </c>
      <c r="B20" t="s">
        <v>27</v>
      </c>
      <c r="C20" s="1">
        <v>1.8749999999999999E-2</v>
      </c>
      <c r="D20" s="1">
        <v>1.8521110122685345E-2</v>
      </c>
      <c r="E20">
        <v>-20</v>
      </c>
      <c r="F20">
        <v>35.5</v>
      </c>
    </row>
    <row r="21" spans="1:6" ht="15" x14ac:dyDescent="0.25">
      <c r="A21" t="s">
        <v>59</v>
      </c>
      <c r="B21" s="2" t="s">
        <v>47</v>
      </c>
      <c r="C21" s="1">
        <v>2.3958333333333331E-2</v>
      </c>
      <c r="D21" s="1">
        <v>2.372685185185185E-2</v>
      </c>
      <c r="E21">
        <v>-20</v>
      </c>
      <c r="F21">
        <v>35.5</v>
      </c>
    </row>
    <row r="22" spans="1:6" ht="15" x14ac:dyDescent="0.25">
      <c r="A22">
        <v>19</v>
      </c>
      <c r="B22" t="s">
        <v>28</v>
      </c>
      <c r="C22" s="1">
        <v>1.9027777777777779E-2</v>
      </c>
      <c r="D22" s="1">
        <v>1.8782338960188574E-2</v>
      </c>
      <c r="E22">
        <v>-21</v>
      </c>
      <c r="F22">
        <v>34</v>
      </c>
    </row>
    <row r="23" spans="1:6" ht="15" x14ac:dyDescent="0.25">
      <c r="A23">
        <v>20</v>
      </c>
      <c r="B23" t="s">
        <v>14</v>
      </c>
      <c r="C23" s="1">
        <v>3.6157407407407409E-2</v>
      </c>
      <c r="D23" s="1">
        <v>3.5879629629629629E-2</v>
      </c>
      <c r="E23">
        <v>-24</v>
      </c>
      <c r="F23">
        <v>33</v>
      </c>
    </row>
    <row r="24" spans="1:6" ht="15" x14ac:dyDescent="0.25">
      <c r="A24">
        <v>21</v>
      </c>
      <c r="B24" t="s">
        <v>32</v>
      </c>
      <c r="C24" s="1">
        <v>2.2418981481481481E-2</v>
      </c>
      <c r="D24" s="1">
        <v>2.2122242776313722E-2</v>
      </c>
      <c r="E24">
        <v>-26</v>
      </c>
      <c r="F24">
        <v>32</v>
      </c>
    </row>
    <row r="25" spans="1:6" ht="15" x14ac:dyDescent="0.25">
      <c r="A25">
        <v>22</v>
      </c>
      <c r="B25" t="s">
        <v>26</v>
      </c>
      <c r="C25" s="1">
        <v>1.8738425925925926E-2</v>
      </c>
      <c r="D25" s="1">
        <v>1.8333839039543932E-2</v>
      </c>
      <c r="E25">
        <v>-35</v>
      </c>
      <c r="F25">
        <v>31</v>
      </c>
    </row>
    <row r="26" spans="1:6" ht="15" x14ac:dyDescent="0.25">
      <c r="A26">
        <v>23</v>
      </c>
      <c r="B26" t="s">
        <v>12</v>
      </c>
      <c r="C26" s="1">
        <v>3.3819444444444451E-2</v>
      </c>
      <c r="D26" s="1">
        <v>3.3333333333333333E-2</v>
      </c>
      <c r="E26">
        <v>-42</v>
      </c>
      <c r="F26">
        <v>30</v>
      </c>
    </row>
    <row r="27" spans="1:6" ht="15" x14ac:dyDescent="0.25">
      <c r="A27">
        <v>24</v>
      </c>
      <c r="B27" t="s">
        <v>4</v>
      </c>
      <c r="C27" s="1">
        <v>2.1157407407407406E-2</v>
      </c>
      <c r="D27" s="1">
        <v>2.0659722222222222E-2</v>
      </c>
      <c r="E27">
        <v>-43</v>
      </c>
      <c r="F27">
        <v>29</v>
      </c>
    </row>
    <row r="28" spans="1:6" ht="15" x14ac:dyDescent="0.25">
      <c r="A28">
        <v>25</v>
      </c>
      <c r="B28" t="s">
        <v>35</v>
      </c>
      <c r="C28" s="1">
        <v>2.3344907407407408E-2</v>
      </c>
      <c r="D28" s="1">
        <v>2.2789351851851852E-2</v>
      </c>
      <c r="E28">
        <v>-48</v>
      </c>
      <c r="F28">
        <v>28</v>
      </c>
    </row>
    <row r="29" spans="1:6" ht="15" x14ac:dyDescent="0.25">
      <c r="A29">
        <v>26</v>
      </c>
      <c r="B29" t="s">
        <v>45</v>
      </c>
      <c r="C29" s="1">
        <v>1.923611111111111E-2</v>
      </c>
      <c r="D29" s="1">
        <v>1.8577291447627767E-2</v>
      </c>
      <c r="E29">
        <v>-57</v>
      </c>
      <c r="F29">
        <v>27</v>
      </c>
    </row>
    <row r="30" spans="1:6" ht="15" x14ac:dyDescent="0.25">
      <c r="A30">
        <v>27</v>
      </c>
      <c r="B30" t="s">
        <v>13</v>
      </c>
      <c r="C30" s="1">
        <v>3.0023148148148149E-2</v>
      </c>
      <c r="D30" s="1">
        <v>2.9317129629629634E-2</v>
      </c>
      <c r="E30">
        <v>-61</v>
      </c>
      <c r="F30">
        <v>26</v>
      </c>
    </row>
    <row r="31" spans="1:6" ht="15" x14ac:dyDescent="0.25">
      <c r="A31">
        <v>28</v>
      </c>
      <c r="B31" s="2" t="s">
        <v>48</v>
      </c>
      <c r="C31" s="1">
        <v>2.4525462962962968E-2</v>
      </c>
      <c r="D31" s="1">
        <v>2.3764700450644792E-2</v>
      </c>
      <c r="E31">
        <v>-66</v>
      </c>
      <c r="F31">
        <v>25</v>
      </c>
    </row>
    <row r="32" spans="1:6" x14ac:dyDescent="0.3">
      <c r="A32">
        <v>29</v>
      </c>
      <c r="B32" t="s">
        <v>7</v>
      </c>
      <c r="C32" s="1">
        <v>2.5891203703703704E-2</v>
      </c>
      <c r="D32" s="1">
        <v>2.5104166666666664E-2</v>
      </c>
      <c r="E32">
        <v>-68</v>
      </c>
      <c r="F32">
        <v>24</v>
      </c>
    </row>
    <row r="33" spans="1:6" x14ac:dyDescent="0.3">
      <c r="A33" t="s">
        <v>60</v>
      </c>
      <c r="B33" t="s">
        <v>2</v>
      </c>
      <c r="C33" s="1">
        <v>1.9837962962962963E-2</v>
      </c>
      <c r="D33" s="1">
        <v>1.9027777777777779E-2</v>
      </c>
      <c r="E33">
        <v>-70</v>
      </c>
      <c r="F33">
        <v>22.5</v>
      </c>
    </row>
    <row r="34" spans="1:6" x14ac:dyDescent="0.3">
      <c r="A34" t="s">
        <v>60</v>
      </c>
      <c r="B34" t="s">
        <v>31</v>
      </c>
      <c r="C34" s="1">
        <v>2.1261574074074075E-2</v>
      </c>
      <c r="D34" s="1">
        <v>2.0450002279041854E-2</v>
      </c>
      <c r="E34">
        <v>-70</v>
      </c>
      <c r="F34">
        <v>22.5</v>
      </c>
    </row>
    <row r="35" spans="1:6" x14ac:dyDescent="0.3">
      <c r="A35">
        <v>32</v>
      </c>
      <c r="B35" t="s">
        <v>30</v>
      </c>
      <c r="C35" s="1">
        <v>1.9166666666666669E-2</v>
      </c>
      <c r="D35" s="1">
        <v>1.8333839039543932E-2</v>
      </c>
      <c r="E35">
        <v>-72</v>
      </c>
      <c r="F35">
        <v>21</v>
      </c>
    </row>
    <row r="36" spans="1:6" x14ac:dyDescent="0.3">
      <c r="A36">
        <v>33</v>
      </c>
      <c r="B36" t="s">
        <v>33</v>
      </c>
      <c r="C36" s="1">
        <v>2.2546296296296297E-2</v>
      </c>
      <c r="D36" s="1">
        <v>2.1420689105711235E-2</v>
      </c>
      <c r="E36">
        <v>-97</v>
      </c>
      <c r="F36">
        <v>20</v>
      </c>
    </row>
    <row r="37" spans="1:6" x14ac:dyDescent="0.3">
      <c r="A37">
        <v>34</v>
      </c>
      <c r="B37" t="s">
        <v>43</v>
      </c>
      <c r="C37" s="1">
        <v>2.900462962962963E-2</v>
      </c>
      <c r="D37" s="1">
        <v>2.7825976045950326E-2</v>
      </c>
      <c r="E37">
        <v>-102</v>
      </c>
      <c r="F37">
        <v>19</v>
      </c>
    </row>
    <row r="38" spans="1:6" x14ac:dyDescent="0.3">
      <c r="A38">
        <v>35</v>
      </c>
      <c r="B38" t="s">
        <v>5</v>
      </c>
      <c r="C38" s="1">
        <v>2.5497685185185189E-2</v>
      </c>
      <c r="D38" s="1">
        <v>2.4143518518518519E-2</v>
      </c>
      <c r="E38">
        <v>-117</v>
      </c>
      <c r="F38">
        <v>18</v>
      </c>
    </row>
    <row r="39" spans="1:6" x14ac:dyDescent="0.3">
      <c r="A39">
        <v>36</v>
      </c>
      <c r="B39" t="s">
        <v>0</v>
      </c>
      <c r="C39" s="1">
        <v>1.9155092592592592E-2</v>
      </c>
      <c r="D39" s="1">
        <v>1.744212962962963E-2</v>
      </c>
      <c r="E39">
        <v>-148</v>
      </c>
      <c r="F39">
        <v>17</v>
      </c>
    </row>
    <row r="40" spans="1:6" x14ac:dyDescent="0.3">
      <c r="A40">
        <v>37</v>
      </c>
      <c r="B40" t="s">
        <v>8</v>
      </c>
      <c r="C40" s="1">
        <v>2.9039351851851854E-2</v>
      </c>
      <c r="D40" s="1">
        <v>2.7118055555555552E-2</v>
      </c>
      <c r="E40">
        <v>-166</v>
      </c>
      <c r="F40">
        <v>16</v>
      </c>
    </row>
    <row r="41" spans="1:6" x14ac:dyDescent="0.3">
      <c r="A41">
        <v>38</v>
      </c>
      <c r="B41" t="s">
        <v>38</v>
      </c>
      <c r="C41" s="1">
        <v>2.4409722222222222E-2</v>
      </c>
      <c r="D41" s="1">
        <v>2.2160056094571768E-2</v>
      </c>
      <c r="E41">
        <v>-194</v>
      </c>
      <c r="F41">
        <v>15</v>
      </c>
    </row>
    <row r="42" spans="1:6" x14ac:dyDescent="0.3">
      <c r="A42">
        <v>39</v>
      </c>
      <c r="B42" t="s">
        <v>34</v>
      </c>
      <c r="C42" s="1">
        <v>2.2662037037037036E-2</v>
      </c>
      <c r="D42" s="1">
        <v>2.0391691674737891E-2</v>
      </c>
      <c r="E42">
        <v>-196</v>
      </c>
      <c r="F42">
        <v>14</v>
      </c>
    </row>
    <row r="43" spans="1:6" x14ac:dyDescent="0.3">
      <c r="A43">
        <v>40</v>
      </c>
      <c r="B43" t="s">
        <v>39</v>
      </c>
      <c r="C43" s="1">
        <v>2.521990740740741E-2</v>
      </c>
      <c r="D43" s="1">
        <v>2.2023079377429693E-2</v>
      </c>
      <c r="E43">
        <v>-276</v>
      </c>
      <c r="F43">
        <v>13</v>
      </c>
    </row>
    <row r="44" spans="1:6" x14ac:dyDescent="0.3">
      <c r="A44">
        <v>41</v>
      </c>
      <c r="B44" t="s">
        <v>41</v>
      </c>
      <c r="C44" s="1">
        <v>2.7731481481481478E-2</v>
      </c>
      <c r="D44" s="1">
        <v>2.4495057674896289E-2</v>
      </c>
      <c r="E44">
        <v>-280</v>
      </c>
      <c r="F44">
        <v>12</v>
      </c>
    </row>
    <row r="45" spans="1:6" x14ac:dyDescent="0.3">
      <c r="A45">
        <v>42</v>
      </c>
      <c r="B45" t="s">
        <v>42</v>
      </c>
      <c r="C45" s="1">
        <v>2.7754629629629629E-2</v>
      </c>
      <c r="D45" s="1">
        <v>2.1022934448451259E-2</v>
      </c>
      <c r="E45">
        <v>-572</v>
      </c>
      <c r="F45">
        <v>11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18" sqref="B18"/>
    </sheetView>
  </sheetViews>
  <sheetFormatPr defaultRowHeight="14.4" x14ac:dyDescent="0.3"/>
  <cols>
    <col min="1" max="1" width="8.33203125" style="3" bestFit="1" customWidth="1"/>
    <col min="2" max="2" width="23" bestFit="1" customWidth="1"/>
    <col min="3" max="3" width="8.109375" bestFit="1" customWidth="1"/>
    <col min="5" max="5" width="10.44140625" bestFit="1" customWidth="1"/>
  </cols>
  <sheetData>
    <row r="1" spans="1:13" ht="15" x14ac:dyDescent="0.25">
      <c r="B1" s="4" t="s">
        <v>72</v>
      </c>
      <c r="C1" s="4"/>
      <c r="D1" s="4"/>
      <c r="E1" s="4"/>
      <c r="F1" s="4"/>
    </row>
    <row r="3" spans="1:13" ht="15" x14ac:dyDescent="0.25">
      <c r="A3" s="3" t="s">
        <v>22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K3" s="1"/>
      <c r="M3" s="1"/>
    </row>
    <row r="4" spans="1:13" ht="15" x14ac:dyDescent="0.25">
      <c r="A4" s="3">
        <v>1</v>
      </c>
      <c r="B4" t="s">
        <v>15</v>
      </c>
      <c r="C4" s="1">
        <v>3.1030092592592592E-2</v>
      </c>
      <c r="D4" s="1">
        <v>3.3599537037037039E-2</v>
      </c>
      <c r="E4">
        <v>222</v>
      </c>
      <c r="F4">
        <v>60</v>
      </c>
      <c r="G4" s="1"/>
      <c r="H4" s="1"/>
    </row>
    <row r="5" spans="1:13" ht="15" x14ac:dyDescent="0.25">
      <c r="A5" s="3">
        <v>2</v>
      </c>
      <c r="B5" t="s">
        <v>40</v>
      </c>
      <c r="C5" s="1">
        <v>2.5127314814814811E-2</v>
      </c>
      <c r="D5" s="1">
        <v>2.5879629629629627E-2</v>
      </c>
      <c r="E5">
        <v>65</v>
      </c>
      <c r="F5">
        <v>55</v>
      </c>
      <c r="G5" s="1"/>
      <c r="H5" s="1"/>
    </row>
    <row r="6" spans="1:13" ht="15" x14ac:dyDescent="0.25">
      <c r="A6" s="3">
        <v>3</v>
      </c>
      <c r="B6" t="s">
        <v>30</v>
      </c>
      <c r="C6" s="1">
        <v>1.7754629629629631E-2</v>
      </c>
      <c r="D6" s="1">
        <v>1.8414351851851852E-2</v>
      </c>
      <c r="E6">
        <v>57</v>
      </c>
      <c r="F6">
        <v>50</v>
      </c>
      <c r="G6" s="1"/>
    </row>
    <row r="7" spans="1:13" ht="15" x14ac:dyDescent="0.25">
      <c r="A7" s="3">
        <v>4</v>
      </c>
      <c r="B7" t="s">
        <v>41</v>
      </c>
      <c r="C7" s="1">
        <v>2.4456018518518519E-2</v>
      </c>
      <c r="D7" s="1">
        <v>2.4814814814814817E-2</v>
      </c>
      <c r="E7">
        <v>31</v>
      </c>
      <c r="F7">
        <v>49</v>
      </c>
      <c r="G7" s="1"/>
      <c r="H7" s="1"/>
    </row>
    <row r="8" spans="1:13" ht="15" x14ac:dyDescent="0.25">
      <c r="A8" s="3">
        <v>5</v>
      </c>
      <c r="B8" t="s">
        <v>24</v>
      </c>
      <c r="C8" s="1">
        <v>1.7337962962962961E-2</v>
      </c>
      <c r="D8" s="1">
        <v>1.7685185185185182E-2</v>
      </c>
      <c r="E8">
        <v>30</v>
      </c>
      <c r="F8">
        <v>48</v>
      </c>
      <c r="G8" s="1"/>
    </row>
    <row r="9" spans="1:13" ht="15" x14ac:dyDescent="0.25">
      <c r="A9" s="3">
        <v>6</v>
      </c>
      <c r="B9" t="s">
        <v>1</v>
      </c>
      <c r="C9" s="1">
        <v>1.7199074074074071E-2</v>
      </c>
      <c r="D9" s="1">
        <v>1.7488425925925925E-2</v>
      </c>
      <c r="E9">
        <v>25</v>
      </c>
      <c r="F9">
        <v>47</v>
      </c>
      <c r="G9" s="1"/>
    </row>
    <row r="10" spans="1:13" ht="15" x14ac:dyDescent="0.25">
      <c r="A10" s="3">
        <v>7</v>
      </c>
      <c r="B10" t="s">
        <v>0</v>
      </c>
      <c r="C10" s="1">
        <v>1.7407407407407406E-2</v>
      </c>
      <c r="D10" s="1">
        <v>1.7604166666666667E-2</v>
      </c>
      <c r="E10">
        <v>17</v>
      </c>
      <c r="F10">
        <v>46</v>
      </c>
      <c r="G10" s="1"/>
    </row>
    <row r="11" spans="1:13" ht="15" x14ac:dyDescent="0.25">
      <c r="A11" s="3">
        <v>8</v>
      </c>
      <c r="B11" t="s">
        <v>6</v>
      </c>
      <c r="C11" s="1">
        <v>2.3912037037037034E-2</v>
      </c>
      <c r="D11" s="1">
        <v>2.3946759259259261E-2</v>
      </c>
      <c r="E11">
        <v>3</v>
      </c>
      <c r="F11">
        <v>45</v>
      </c>
      <c r="G11" s="1"/>
      <c r="H11" s="1"/>
    </row>
    <row r="12" spans="1:13" ht="15" x14ac:dyDescent="0.25">
      <c r="A12" s="3">
        <v>9</v>
      </c>
      <c r="B12" s="2" t="s">
        <v>62</v>
      </c>
      <c r="C12" s="1">
        <v>2.0694444444444446E-2</v>
      </c>
      <c r="D12" s="1">
        <v>2.0694444444444446E-2</v>
      </c>
      <c r="E12">
        <v>0</v>
      </c>
      <c r="F12">
        <v>44</v>
      </c>
      <c r="G12" s="1"/>
      <c r="H12" s="1"/>
      <c r="K12" s="1"/>
      <c r="M12" s="1"/>
    </row>
    <row r="13" spans="1:13" ht="15" x14ac:dyDescent="0.25">
      <c r="A13" s="3">
        <v>10</v>
      </c>
      <c r="B13" s="2" t="s">
        <v>47</v>
      </c>
      <c r="C13" s="1">
        <v>2.3842592592592596E-2</v>
      </c>
      <c r="D13" s="1">
        <v>2.3750000000000004E-2</v>
      </c>
      <c r="E13">
        <v>-8</v>
      </c>
      <c r="F13">
        <v>43</v>
      </c>
      <c r="G13" s="1"/>
      <c r="H13" s="1"/>
    </row>
    <row r="14" spans="1:13" ht="15" x14ac:dyDescent="0.25">
      <c r="A14" s="3">
        <v>11</v>
      </c>
      <c r="B14" s="2" t="s">
        <v>32</v>
      </c>
      <c r="C14" s="1">
        <v>2.238425925925926E-2</v>
      </c>
      <c r="D14" s="1">
        <v>2.2141203703703705E-2</v>
      </c>
      <c r="E14">
        <v>-21</v>
      </c>
      <c r="F14">
        <v>42</v>
      </c>
      <c r="G14" s="1"/>
      <c r="H14" s="1"/>
    </row>
    <row r="15" spans="1:13" ht="15" x14ac:dyDescent="0.25">
      <c r="A15" s="3">
        <v>12</v>
      </c>
      <c r="B15" s="2" t="s">
        <v>5</v>
      </c>
      <c r="C15" s="1">
        <v>2.4641203703703703E-2</v>
      </c>
      <c r="D15" s="1">
        <v>2.4270833333333335E-2</v>
      </c>
      <c r="E15">
        <v>-32</v>
      </c>
      <c r="F15">
        <v>41</v>
      </c>
      <c r="G15" s="1"/>
      <c r="H15" s="1"/>
    </row>
    <row r="16" spans="1:13" ht="15" x14ac:dyDescent="0.25">
      <c r="A16" s="3">
        <v>13</v>
      </c>
      <c r="B16" s="2" t="s">
        <v>61</v>
      </c>
      <c r="C16" s="1">
        <v>1.9837962962962963E-2</v>
      </c>
      <c r="D16" s="1">
        <v>1.9398148148148147E-2</v>
      </c>
      <c r="E16">
        <v>-38</v>
      </c>
      <c r="F16">
        <v>40</v>
      </c>
      <c r="G16" s="1"/>
      <c r="H16" s="1"/>
    </row>
    <row r="17" spans="1:8" ht="15" x14ac:dyDescent="0.25">
      <c r="A17" s="3">
        <v>14</v>
      </c>
      <c r="B17" s="2" t="s">
        <v>10</v>
      </c>
      <c r="C17" s="1">
        <v>2.9537037037037039E-2</v>
      </c>
      <c r="D17" s="1">
        <v>2.9085648148148149E-2</v>
      </c>
      <c r="E17">
        <v>-39</v>
      </c>
      <c r="F17">
        <v>39</v>
      </c>
      <c r="G17" s="1"/>
      <c r="H17" s="1"/>
    </row>
    <row r="18" spans="1:8" ht="15" x14ac:dyDescent="0.25">
      <c r="A18" s="3">
        <v>15</v>
      </c>
      <c r="B18" s="2" t="s">
        <v>66</v>
      </c>
      <c r="C18" s="1">
        <v>3.142361111111111E-2</v>
      </c>
      <c r="D18" s="1">
        <v>3.0868055555555555E-2</v>
      </c>
      <c r="E18">
        <v>-48</v>
      </c>
      <c r="F18">
        <v>38</v>
      </c>
      <c r="G18" s="1"/>
      <c r="H18" s="1"/>
    </row>
    <row r="19" spans="1:8" ht="15" x14ac:dyDescent="0.25">
      <c r="A19" s="3">
        <v>16</v>
      </c>
      <c r="B19" s="2" t="s">
        <v>27</v>
      </c>
      <c r="C19" s="1">
        <v>1.9502314814814816E-2</v>
      </c>
      <c r="D19" s="1">
        <v>1.8749999999999999E-2</v>
      </c>
      <c r="E19">
        <v>-65</v>
      </c>
      <c r="F19">
        <v>37</v>
      </c>
      <c r="G19" s="1"/>
      <c r="H19" s="1"/>
    </row>
    <row r="20" spans="1:8" ht="15" x14ac:dyDescent="0.25">
      <c r="A20" s="3">
        <v>17</v>
      </c>
      <c r="B20" s="2" t="s">
        <v>13</v>
      </c>
      <c r="C20" s="1">
        <v>3.0219907407407407E-2</v>
      </c>
      <c r="D20" s="1">
        <v>2.9386574074074075E-2</v>
      </c>
      <c r="E20">
        <v>-72</v>
      </c>
      <c r="F20">
        <v>36</v>
      </c>
      <c r="G20" s="1"/>
      <c r="H20" s="1"/>
    </row>
    <row r="21" spans="1:8" ht="15" x14ac:dyDescent="0.25">
      <c r="A21" s="3">
        <v>18</v>
      </c>
      <c r="B21" s="2" t="s">
        <v>14</v>
      </c>
      <c r="C21" s="1">
        <v>3.6851851851851851E-2</v>
      </c>
      <c r="D21" s="1">
        <v>3.5902777777777777E-2</v>
      </c>
      <c r="E21">
        <v>-82</v>
      </c>
      <c r="F21">
        <v>35</v>
      </c>
      <c r="G21" s="1"/>
      <c r="H21" s="1"/>
    </row>
    <row r="22" spans="1:8" ht="15" x14ac:dyDescent="0.25">
      <c r="A22" s="3">
        <v>19</v>
      </c>
      <c r="B22" s="2" t="s">
        <v>28</v>
      </c>
      <c r="C22" s="1">
        <v>1.9768518518518515E-2</v>
      </c>
      <c r="D22" s="1">
        <v>1.8807870370370371E-2</v>
      </c>
      <c r="E22">
        <v>-83</v>
      </c>
      <c r="F22">
        <v>34</v>
      </c>
      <c r="G22" s="1"/>
      <c r="H22" s="1"/>
    </row>
    <row r="23" spans="1:8" ht="15" x14ac:dyDescent="0.25">
      <c r="A23" s="3">
        <v>20</v>
      </c>
      <c r="B23" s="2" t="s">
        <v>43</v>
      </c>
      <c r="C23" s="1">
        <v>2.8981481481481483E-2</v>
      </c>
      <c r="D23" s="1">
        <v>2.7939814814814817E-2</v>
      </c>
      <c r="E23">
        <v>-90</v>
      </c>
      <c r="F23">
        <v>33</v>
      </c>
      <c r="G23" s="1"/>
      <c r="H23" s="1"/>
    </row>
    <row r="24" spans="1:8" ht="15" x14ac:dyDescent="0.25">
      <c r="A24" s="3">
        <v>21</v>
      </c>
      <c r="B24" s="2" t="s">
        <v>48</v>
      </c>
      <c r="C24" s="1">
        <v>2.494212962962963E-2</v>
      </c>
      <c r="D24" s="1">
        <v>2.3831018518518519E-2</v>
      </c>
      <c r="E24">
        <v>-96</v>
      </c>
      <c r="F24">
        <v>32</v>
      </c>
      <c r="G24" s="1"/>
      <c r="H24" s="1"/>
    </row>
    <row r="25" spans="1:8" ht="15" x14ac:dyDescent="0.25">
      <c r="A25" s="3">
        <v>22</v>
      </c>
      <c r="B25" s="2" t="s">
        <v>65</v>
      </c>
      <c r="C25" s="1">
        <v>2.7696759259259258E-2</v>
      </c>
      <c r="D25" s="1">
        <v>2.6481481481481481E-2</v>
      </c>
      <c r="E25">
        <v>-105</v>
      </c>
      <c r="F25">
        <v>31</v>
      </c>
      <c r="G25" s="1"/>
      <c r="H25" s="1"/>
    </row>
    <row r="26" spans="1:8" ht="15" x14ac:dyDescent="0.25">
      <c r="A26" s="3">
        <v>23</v>
      </c>
      <c r="B26" s="2" t="s">
        <v>4</v>
      </c>
      <c r="C26" s="1">
        <v>2.1979166666666664E-2</v>
      </c>
      <c r="D26" s="1">
        <v>2.0706018518518519E-2</v>
      </c>
      <c r="E26">
        <v>-110</v>
      </c>
      <c r="F26">
        <v>30</v>
      </c>
      <c r="G26" s="1"/>
      <c r="H26" s="1"/>
    </row>
    <row r="27" spans="1:8" ht="15" x14ac:dyDescent="0.25">
      <c r="A27" s="3">
        <v>24</v>
      </c>
      <c r="B27" s="2" t="s">
        <v>63</v>
      </c>
      <c r="C27" s="1">
        <v>2.4849537037037035E-2</v>
      </c>
      <c r="D27" s="1">
        <v>2.3124999999999996E-2</v>
      </c>
      <c r="E27">
        <v>-149</v>
      </c>
      <c r="F27">
        <v>29</v>
      </c>
      <c r="G27" s="1"/>
      <c r="H27" s="1"/>
    </row>
    <row r="28" spans="1:8" ht="15" x14ac:dyDescent="0.25">
      <c r="A28" s="3">
        <v>25</v>
      </c>
      <c r="B28" s="2" t="s">
        <v>8</v>
      </c>
      <c r="C28" s="1">
        <v>2.9803240740740741E-2</v>
      </c>
      <c r="D28" s="1">
        <v>2.7303240740740743E-2</v>
      </c>
      <c r="E28">
        <v>-216</v>
      </c>
      <c r="F28">
        <v>28</v>
      </c>
      <c r="G28" s="1"/>
      <c r="H28" s="1"/>
    </row>
    <row r="29" spans="1:8" ht="15" x14ac:dyDescent="0.25">
      <c r="A29" s="3">
        <v>26</v>
      </c>
      <c r="B29" s="2" t="s">
        <v>64</v>
      </c>
      <c r="C29" s="1">
        <v>2.5405092592592594E-2</v>
      </c>
      <c r="D29" s="1">
        <v>2.2511574074074073E-2</v>
      </c>
      <c r="E29">
        <v>-250</v>
      </c>
      <c r="F29">
        <v>27</v>
      </c>
      <c r="G29" s="1"/>
      <c r="H29" s="1"/>
    </row>
    <row r="30" spans="1:8" ht="15" x14ac:dyDescent="0.25">
      <c r="A30" s="3">
        <v>27</v>
      </c>
      <c r="B30" t="s">
        <v>42</v>
      </c>
      <c r="C30" s="1">
        <v>2.4872685185185189E-2</v>
      </c>
      <c r="D30" s="1">
        <v>2.1678240740740738E-2</v>
      </c>
      <c r="E30">
        <v>-276</v>
      </c>
      <c r="F30">
        <v>26</v>
      </c>
      <c r="G30" s="1"/>
      <c r="H30" s="1"/>
    </row>
    <row r="31" spans="1:8" ht="15" x14ac:dyDescent="0.25">
      <c r="A31" s="3">
        <v>28</v>
      </c>
      <c r="B31" t="s">
        <v>29</v>
      </c>
      <c r="C31" s="1">
        <v>2.4861111111111108E-2</v>
      </c>
      <c r="D31" s="1">
        <v>1.9120370370370371E-2</v>
      </c>
      <c r="E31">
        <v>-496</v>
      </c>
      <c r="F31">
        <v>25</v>
      </c>
      <c r="G31" s="1"/>
      <c r="H31" s="1"/>
    </row>
    <row r="39" spans="2:2" x14ac:dyDescent="0.3">
      <c r="B39" s="2"/>
    </row>
    <row r="40" spans="2:2" x14ac:dyDescent="0.3">
      <c r="B40" s="2"/>
    </row>
  </sheetData>
  <sortState ref="B12:H31">
    <sortCondition ref="H12:H31"/>
  </sortState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Race 1</vt:lpstr>
      <vt:lpstr>Race 2</vt:lpstr>
      <vt:lpstr>Race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Hunts</cp:lastModifiedBy>
  <dcterms:created xsi:type="dcterms:W3CDTF">2020-12-14T20:53:08Z</dcterms:created>
  <dcterms:modified xsi:type="dcterms:W3CDTF">2021-02-17T07:03:26Z</dcterms:modified>
</cp:coreProperties>
</file>